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2DE903E3-DF19-4EBC-A6A1-E9F3B81D2246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G34" i="12" l="1"/>
  <c r="G33" i="12"/>
  <c r="G32" i="12"/>
  <c r="G29" i="12"/>
  <c r="G28" i="12"/>
  <c r="G27" i="12"/>
  <c r="G19" i="12"/>
  <c r="G14" i="12"/>
  <c r="G13" i="12"/>
  <c r="G12" i="12"/>
  <c r="G11" i="12"/>
  <c r="G10" i="12"/>
  <c r="G17" i="12" l="1"/>
  <c r="G18" i="12"/>
  <c r="G23" i="12"/>
  <c r="G26" i="12"/>
  <c r="G31" i="12"/>
  <c r="G24" i="12" l="1"/>
</calcChain>
</file>

<file path=xl/sharedStrings.xml><?xml version="1.0" encoding="utf-8"?>
<sst xmlns="http://schemas.openxmlformats.org/spreadsheetml/2006/main" count="65" uniqueCount="49">
  <si>
    <t>Konto</t>
  </si>
  <si>
    <t>Fr.</t>
  </si>
  <si>
    <t>Rp.</t>
  </si>
  <si>
    <t>Betrag</t>
  </si>
  <si>
    <t>Tiere</t>
  </si>
  <si>
    <t>Menge</t>
  </si>
  <si>
    <t>Kilo</t>
  </si>
  <si>
    <t>Preis je Einheit</t>
  </si>
  <si>
    <t>Kühe (1 GVE)</t>
  </si>
  <si>
    <t>--</t>
  </si>
  <si>
    <t>Magerkalb aus eigener Nachzucht</t>
  </si>
  <si>
    <t>Mastkälber</t>
  </si>
  <si>
    <t>Marktwert</t>
  </si>
  <si>
    <t>Mastvieh</t>
  </si>
  <si>
    <t>Total Rindvieh</t>
  </si>
  <si>
    <t>Zuchtschweine</t>
  </si>
  <si>
    <t>Total Schweine</t>
  </si>
  <si>
    <t>2'300.</t>
  </si>
  <si>
    <t>Fohlen bis 1-jährig</t>
  </si>
  <si>
    <t>1'000.</t>
  </si>
  <si>
    <t>Schafe</t>
  </si>
  <si>
    <t>Leghühner</t>
  </si>
  <si>
    <t>10.</t>
  </si>
  <si>
    <t>Bienenvölker</t>
  </si>
  <si>
    <t>Rinder und Stiere über 2-jährig</t>
  </si>
  <si>
    <t>Jungvieh 5-12 Monate</t>
  </si>
  <si>
    <t>2'000.</t>
  </si>
  <si>
    <t>Junge Pferde 1-2-jährig</t>
  </si>
  <si>
    <t>Mastschweine</t>
  </si>
  <si>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IPS/Terra Suisse </t>
    </r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Natura-Beef </t>
    </r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Swiss/PrimBeef  </t>
    </r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Swiss/PrimVeal </t>
    </r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Bio </t>
    </r>
    <r>
      <rPr>
        <sz val="8"/>
        <rFont val="Wingdings"/>
        <charset val="2"/>
      </rPr>
      <t>o</t>
    </r>
    <r>
      <rPr>
        <sz val="8"/>
        <rFont val="Arial"/>
        <family val="2"/>
      </rPr>
      <t xml:space="preserve"> Coop NATURAfarm (CNf)</t>
    </r>
  </si>
  <si>
    <t>Rinder und Stiere 1 bis 2-jährig</t>
  </si>
  <si>
    <t>DW Treuhand AG</t>
  </si>
  <si>
    <t>Adresse</t>
  </si>
  <si>
    <t>Ort/Datum</t>
  </si>
  <si>
    <t>Unterschrift</t>
  </si>
  <si>
    <t>Pferde 3- und mehrjährig</t>
  </si>
  <si>
    <t xml:space="preserve">                                               Tel 062 738 50 10    -    info@dwtreuhand.ch    -    www.dwtreuhand.ch</t>
  </si>
  <si>
    <t xml:space="preserve">                              Den Link zum Download finden Sie auf unserer Homepage https://www.dwtreuhand.ch/download/</t>
  </si>
  <si>
    <t>125.</t>
  </si>
  <si>
    <t>Ferkel (Fr. 10.-- bis 110.--)</t>
  </si>
  <si>
    <t>3'000</t>
  </si>
  <si>
    <t>2'700</t>
  </si>
  <si>
    <t>1'800</t>
  </si>
  <si>
    <t>900</t>
  </si>
  <si>
    <t>600</t>
  </si>
  <si>
    <t>300</t>
  </si>
  <si>
    <t>375.</t>
  </si>
  <si>
    <t>Inventar 2025</t>
  </si>
  <si>
    <t>Tierbestand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</si>
</sst>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mm/\ yy"/>
  </numFmts>
  <fonts count="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Wingdings"/>
      <charset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1" fillId="0" borderId="4" xfId="0" applyNumberFormat="1" applyFont="1" applyFill="1" applyBorder="1" applyAlignment="1">
      <alignment horizontal="right" vertical="center"/>
    </xf>
    <xf numFmtId="4" fontId="1" fillId="0" borderId="5" xfId="0" quotePrefix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10</xdr:col>
      <xdr:colOff>0</xdr:colOff>
      <xdr:row>5</xdr:row>
      <xdr:rowOff>104775</xdr:rowOff>
    </xdr:to>
    <xdr:pic>
      <xdr:nvPicPr>
        <xdr:cNvPr id="1424" name="Picture 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6115050" y="352425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26" name="Picture 21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427" name="Picture 3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1</xdr:row>
      <xdr:rowOff>104775</xdr:rowOff>
    </xdr:from>
    <xdr:to>
      <xdr:col>10</xdr:col>
      <xdr:colOff>0</xdr:colOff>
      <xdr:row>5</xdr:row>
      <xdr:rowOff>95250</xdr:rowOff>
    </xdr:to>
    <xdr:pic>
      <xdr:nvPicPr>
        <xdr:cNvPr id="1428" name="Picture 5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</a:blip>
        <a:srcRect/>
        <a:stretch>
          <a:fillRect/>
        </a:stretch>
      </xdr:blipFill>
      <xdr:spPr bwMode="auto">
        <a:xfrm>
          <a:off x="6115050" y="342900"/>
          <a:ext cx="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30" name="Picture 21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31" name="Picture 22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32" name="Picture 22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433" name="Picture 22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434" name="Picture 22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435" name="Picture 22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436" name="Picture 2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437" name="Picture 2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</a:blip>
        <a:srcRect/>
        <a:stretch>
          <a:fillRect/>
        </a:stretch>
      </xdr:blipFill>
      <xdr:spPr bwMode="auto">
        <a:xfrm>
          <a:off x="611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504825</xdr:colOff>
          <xdr:row>2</xdr:row>
          <xdr:rowOff>19050</xdr:rowOff>
        </xdr:from>
        <xdr:to>
          <xdr:col>6</xdr:col>
          <xdr:colOff>95250</xdr:colOff>
          <xdr:row>2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5"/>
  <sheetViews>
    <sheetView showZeros="0" tabSelected="1" topLeftCell="A25" zoomScaleNormal="100" workbookViewId="0">
      <selection activeCell="A7" sqref="A7"/>
    </sheetView>
  </sheetViews>
  <sheetFormatPr baseColWidth="10" defaultColWidth="12.140625" defaultRowHeight="18.75" customHeight="1" x14ac:dyDescent="0.2"/>
  <cols>
    <col min="1" max="1" width="12.28515625" style="1" customWidth="1"/>
    <col min="2" max="2" width="25.42578125" style="1" customWidth="1"/>
    <col min="3" max="4" width="10.85546875" style="1" customWidth="1"/>
    <col min="5" max="5" width="8.5703125" style="1" customWidth="1"/>
    <col min="6" max="6" width="3.28515625" style="1" customWidth="1"/>
    <col min="7" max="7" width="8.5703125" style="1" customWidth="1"/>
    <col min="8" max="8" width="3.28515625" style="1" customWidth="1"/>
    <col min="9" max="9" width="2.28515625" style="1" customWidth="1"/>
    <col min="10" max="10" width="6.28515625" style="1" customWidth="1"/>
    <col min="11" max="16384" width="12.140625" style="1"/>
  </cols>
  <sheetData>
    <row r="1" spans="1:10" ht="18.75" customHeight="1" x14ac:dyDescent="0.2">
      <c r="H1" s="2"/>
      <c r="I1" s="2"/>
      <c r="J1" s="2"/>
    </row>
    <row r="2" spans="1:10" s="3" customFormat="1" ht="18.75" customHeight="1" x14ac:dyDescent="0.2">
      <c r="C2" s="4"/>
      <c r="D2" s="4"/>
      <c r="E2" s="4"/>
      <c r="F2" s="5"/>
      <c r="G2" s="5"/>
      <c r="H2" s="5"/>
      <c r="I2" s="5"/>
      <c r="J2" s="5"/>
    </row>
    <row r="3" spans="1:10" s="3" customFormat="1" ht="18.75" customHeight="1" x14ac:dyDescent="0.2">
      <c r="A3" s="4" t="s">
        <v>47</v>
      </c>
      <c r="B3" s="4"/>
      <c r="C3" s="4"/>
      <c r="D3" s="4"/>
      <c r="E3" s="4"/>
      <c r="F3" s="5"/>
      <c r="G3" s="5"/>
      <c r="H3" s="5"/>
      <c r="I3" s="4"/>
      <c r="J3" s="23" t="s">
        <v>31</v>
      </c>
    </row>
    <row r="4" spans="1:10" s="3" customFormat="1" ht="18.75" customHeight="1" x14ac:dyDescent="0.2">
      <c r="A4" s="4"/>
      <c r="B4" s="4"/>
      <c r="C4" s="4"/>
      <c r="D4" s="4"/>
      <c r="E4" s="4"/>
      <c r="F4" s="5"/>
      <c r="G4" s="5"/>
      <c r="H4" s="5"/>
      <c r="I4" s="4"/>
      <c r="J4" s="4"/>
    </row>
    <row r="5" spans="1:10" s="3" customFormat="1" ht="18.75" customHeight="1" x14ac:dyDescent="0.2">
      <c r="A5" s="4"/>
      <c r="B5" s="4"/>
      <c r="C5" s="4"/>
      <c r="D5" s="4"/>
      <c r="E5" s="4"/>
      <c r="F5" s="5"/>
      <c r="G5" s="5"/>
      <c r="H5" s="5"/>
      <c r="I5" s="4"/>
      <c r="J5" s="4"/>
    </row>
    <row r="6" spans="1:10" s="3" customFormat="1" ht="18.75" customHeight="1" x14ac:dyDescent="0.2">
      <c r="A6" s="6" t="s">
        <v>48</v>
      </c>
      <c r="B6" s="6"/>
      <c r="C6" s="7"/>
      <c r="D6" s="7"/>
      <c r="E6" s="7"/>
      <c r="F6" s="7"/>
      <c r="G6" s="7"/>
      <c r="H6" s="7"/>
      <c r="I6" s="7"/>
      <c r="J6" s="7"/>
    </row>
    <row r="7" spans="1:10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s="8" customFormat="1" ht="18.75" customHeight="1" x14ac:dyDescent="0.2">
      <c r="A8" s="8" t="s">
        <v>4</v>
      </c>
      <c r="C8" s="20" t="s">
        <v>5</v>
      </c>
      <c r="D8" s="20" t="s">
        <v>6</v>
      </c>
      <c r="E8" s="39" t="s">
        <v>7</v>
      </c>
      <c r="F8" s="39"/>
      <c r="G8" s="39" t="s">
        <v>3</v>
      </c>
      <c r="H8" s="39"/>
      <c r="I8" s="39" t="s">
        <v>0</v>
      </c>
      <c r="J8" s="39"/>
    </row>
    <row r="9" spans="1:10" s="8" customFormat="1" ht="18.75" customHeight="1" x14ac:dyDescent="0.2">
      <c r="A9" s="9"/>
      <c r="B9" s="9"/>
      <c r="C9" s="9"/>
      <c r="D9" s="9"/>
      <c r="E9" s="9" t="s">
        <v>1</v>
      </c>
      <c r="F9" s="16" t="s">
        <v>2</v>
      </c>
      <c r="G9" s="9" t="s">
        <v>1</v>
      </c>
      <c r="H9" s="16" t="s">
        <v>2</v>
      </c>
    </row>
    <row r="10" spans="1:10" s="6" customFormat="1" ht="18.75" customHeight="1" x14ac:dyDescent="0.2">
      <c r="A10" s="37" t="s">
        <v>8</v>
      </c>
      <c r="B10" s="38"/>
      <c r="C10" s="10">
        <v>0</v>
      </c>
      <c r="D10" s="13"/>
      <c r="E10" s="21" t="s">
        <v>40</v>
      </c>
      <c r="F10" s="15" t="s">
        <v>9</v>
      </c>
      <c r="G10" s="33">
        <f>+C10*2800</f>
        <v>0</v>
      </c>
      <c r="H10" s="34"/>
      <c r="I10" s="35">
        <v>1290</v>
      </c>
      <c r="J10" s="36"/>
    </row>
    <row r="11" spans="1:10" s="6" customFormat="1" ht="18.75" customHeight="1" x14ac:dyDescent="0.2">
      <c r="A11" s="37" t="s">
        <v>24</v>
      </c>
      <c r="B11" s="38"/>
      <c r="C11" s="10">
        <v>0</v>
      </c>
      <c r="D11" s="13"/>
      <c r="E11" s="21" t="s">
        <v>41</v>
      </c>
      <c r="F11" s="15" t="s">
        <v>9</v>
      </c>
      <c r="G11" s="33">
        <f>+C11*2520</f>
        <v>0</v>
      </c>
      <c r="H11" s="34"/>
      <c r="I11" s="35">
        <v>1290</v>
      </c>
      <c r="J11" s="36"/>
    </row>
    <row r="12" spans="1:10" s="6" customFormat="1" ht="18.75" customHeight="1" x14ac:dyDescent="0.2">
      <c r="A12" s="37" t="s">
        <v>30</v>
      </c>
      <c r="B12" s="38"/>
      <c r="C12" s="10">
        <v>0</v>
      </c>
      <c r="D12" s="13"/>
      <c r="E12" s="21" t="s">
        <v>42</v>
      </c>
      <c r="F12" s="15" t="s">
        <v>9</v>
      </c>
      <c r="G12" s="33">
        <f>+C12*1680</f>
        <v>0</v>
      </c>
      <c r="H12" s="34"/>
      <c r="I12" s="35">
        <v>1290</v>
      </c>
      <c r="J12" s="36">
        <v>1060</v>
      </c>
    </row>
    <row r="13" spans="1:10" s="6" customFormat="1" ht="18.75" customHeight="1" x14ac:dyDescent="0.2">
      <c r="A13" s="37" t="s">
        <v>25</v>
      </c>
      <c r="B13" s="38"/>
      <c r="C13" s="10">
        <v>0</v>
      </c>
      <c r="D13" s="13"/>
      <c r="E13" s="21" t="s">
        <v>43</v>
      </c>
      <c r="F13" s="22" t="s">
        <v>9</v>
      </c>
      <c r="G13" s="33">
        <f>+C13*840</f>
        <v>0</v>
      </c>
      <c r="H13" s="34"/>
      <c r="I13" s="35">
        <v>1290</v>
      </c>
      <c r="J13" s="36"/>
    </row>
    <row r="14" spans="1:10" s="6" customFormat="1" ht="18.75" customHeight="1" x14ac:dyDescent="0.2">
      <c r="A14" s="37" t="s">
        <v>10</v>
      </c>
      <c r="B14" s="38"/>
      <c r="C14" s="10">
        <v>0</v>
      </c>
      <c r="D14" s="13"/>
      <c r="E14" s="21" t="s">
        <v>44</v>
      </c>
      <c r="F14" s="15" t="s">
        <v>9</v>
      </c>
      <c r="G14" s="33">
        <f>+C14*560</f>
        <v>0</v>
      </c>
      <c r="H14" s="34"/>
      <c r="I14" s="35">
        <v>1290</v>
      </c>
      <c r="J14" s="36">
        <v>1060</v>
      </c>
    </row>
    <row r="15" spans="1:10" s="6" customFormat="1" ht="18.75" customHeight="1" x14ac:dyDescent="0.2">
      <c r="A15" s="37" t="s">
        <v>11</v>
      </c>
      <c r="B15" s="38"/>
      <c r="C15" s="10"/>
      <c r="D15" s="13"/>
      <c r="E15" s="26" t="s">
        <v>12</v>
      </c>
      <c r="F15" s="28"/>
      <c r="G15" s="33"/>
      <c r="H15" s="34"/>
      <c r="I15" s="35">
        <v>1290</v>
      </c>
      <c r="J15" s="36">
        <v>1060</v>
      </c>
    </row>
    <row r="16" spans="1:10" s="6" customFormat="1" ht="18.75" customHeight="1" x14ac:dyDescent="0.2">
      <c r="A16" s="37" t="s">
        <v>13</v>
      </c>
      <c r="B16" s="38"/>
      <c r="C16" s="10"/>
      <c r="D16" s="13"/>
      <c r="E16" s="26" t="s">
        <v>12</v>
      </c>
      <c r="F16" s="28"/>
      <c r="G16" s="33"/>
      <c r="H16" s="34"/>
      <c r="I16" s="35">
        <v>1290</v>
      </c>
      <c r="J16" s="36">
        <v>1060</v>
      </c>
    </row>
    <row r="17" spans="1:10" s="6" customFormat="1" ht="18.75" customHeight="1" x14ac:dyDescent="0.2">
      <c r="A17" s="40" t="s">
        <v>14</v>
      </c>
      <c r="B17" s="41"/>
      <c r="C17" s="12"/>
      <c r="D17" s="17"/>
      <c r="E17" s="26"/>
      <c r="F17" s="28"/>
      <c r="G17" s="31">
        <f>SUM(G10:H16)</f>
        <v>0</v>
      </c>
      <c r="H17" s="32"/>
      <c r="I17" s="29">
        <v>1290</v>
      </c>
      <c r="J17" s="30">
        <v>1060</v>
      </c>
    </row>
    <row r="18" spans="1:10" s="6" customFormat="1" ht="18.75" customHeight="1" x14ac:dyDescent="0.2">
      <c r="A18" s="37"/>
      <c r="B18" s="38"/>
      <c r="C18" s="10">
        <v>0</v>
      </c>
      <c r="D18" s="13"/>
      <c r="E18" s="26"/>
      <c r="F18" s="28"/>
      <c r="G18" s="33">
        <f>+E18*C18</f>
        <v>0</v>
      </c>
      <c r="H18" s="34"/>
      <c r="I18" s="35"/>
      <c r="J18" s="36"/>
    </row>
    <row r="19" spans="1:10" s="6" customFormat="1" ht="18.75" customHeight="1" x14ac:dyDescent="0.2">
      <c r="A19" s="37" t="s">
        <v>15</v>
      </c>
      <c r="B19" s="38"/>
      <c r="C19" s="10">
        <v>0</v>
      </c>
      <c r="D19" s="13"/>
      <c r="E19" s="21" t="s">
        <v>45</v>
      </c>
      <c r="F19" s="15" t="s">
        <v>9</v>
      </c>
      <c r="G19" s="33">
        <f>+C19*200</f>
        <v>0</v>
      </c>
      <c r="H19" s="34"/>
      <c r="I19" s="35">
        <v>1294</v>
      </c>
      <c r="J19" s="36"/>
    </row>
    <row r="20" spans="1:10" s="6" customFormat="1" ht="18.75" customHeight="1" x14ac:dyDescent="0.2">
      <c r="A20" s="37" t="s">
        <v>39</v>
      </c>
      <c r="B20" s="38"/>
      <c r="C20" s="10"/>
      <c r="D20" s="13"/>
      <c r="E20" s="26" t="s">
        <v>12</v>
      </c>
      <c r="F20" s="28"/>
      <c r="G20" s="33"/>
      <c r="H20" s="34"/>
      <c r="I20" s="35">
        <v>1294</v>
      </c>
      <c r="J20" s="36"/>
    </row>
    <row r="21" spans="1:10" s="6" customFormat="1" ht="18.75" customHeight="1" x14ac:dyDescent="0.2">
      <c r="A21" s="37" t="s">
        <v>28</v>
      </c>
      <c r="B21" s="38"/>
      <c r="C21" s="10"/>
      <c r="D21" s="13"/>
      <c r="E21" s="26" t="s">
        <v>12</v>
      </c>
      <c r="F21" s="28"/>
      <c r="G21" s="33"/>
      <c r="H21" s="34"/>
      <c r="I21" s="35">
        <v>1294</v>
      </c>
      <c r="J21" s="36"/>
    </row>
    <row r="22" spans="1:10" s="6" customFormat="1" ht="18.75" customHeight="1" x14ac:dyDescent="0.2">
      <c r="A22" s="37"/>
      <c r="B22" s="38"/>
      <c r="C22" s="10"/>
      <c r="D22" s="13"/>
      <c r="E22" s="26"/>
      <c r="F22" s="28"/>
      <c r="G22" s="33"/>
      <c r="H22" s="34"/>
      <c r="I22" s="35"/>
      <c r="J22" s="36"/>
    </row>
    <row r="23" spans="1:10" s="6" customFormat="1" ht="18.75" customHeight="1" x14ac:dyDescent="0.2">
      <c r="A23" s="37"/>
      <c r="B23" s="38"/>
      <c r="C23" s="10">
        <v>0</v>
      </c>
      <c r="D23" s="13"/>
      <c r="E23" s="26"/>
      <c r="F23" s="28"/>
      <c r="G23" s="33">
        <f>+E23*C23</f>
        <v>0</v>
      </c>
      <c r="H23" s="34"/>
      <c r="I23" s="35">
        <v>0</v>
      </c>
      <c r="J23" s="36"/>
    </row>
    <row r="24" spans="1:10" s="6" customFormat="1" ht="18.75" customHeight="1" x14ac:dyDescent="0.2">
      <c r="A24" s="40" t="s">
        <v>16</v>
      </c>
      <c r="B24" s="41"/>
      <c r="C24" s="12">
        <v>0</v>
      </c>
      <c r="D24" s="17"/>
      <c r="E24" s="26"/>
      <c r="F24" s="28"/>
      <c r="G24" s="31">
        <f>SUM(G18:H23)</f>
        <v>0</v>
      </c>
      <c r="H24" s="32"/>
      <c r="I24" s="29">
        <v>1294</v>
      </c>
      <c r="J24" s="30"/>
    </row>
    <row r="25" spans="1:10" s="6" customFormat="1" ht="18.75" customHeight="1" x14ac:dyDescent="0.2">
      <c r="A25" s="37"/>
      <c r="B25" s="38"/>
      <c r="C25" s="10">
        <v>0</v>
      </c>
      <c r="D25" s="13"/>
      <c r="E25" s="26"/>
      <c r="F25" s="28"/>
      <c r="G25" s="33"/>
      <c r="H25" s="34"/>
      <c r="I25" s="35"/>
      <c r="J25" s="36"/>
    </row>
    <row r="26" spans="1:10" s="6" customFormat="1" ht="18.75" customHeight="1" x14ac:dyDescent="0.2">
      <c r="A26" s="37"/>
      <c r="B26" s="38"/>
      <c r="C26" s="10">
        <v>0</v>
      </c>
      <c r="D26" s="13"/>
      <c r="E26" s="26"/>
      <c r="F26" s="28"/>
      <c r="G26" s="33">
        <f>+E26*C26</f>
        <v>0</v>
      </c>
      <c r="H26" s="34"/>
      <c r="I26" s="35"/>
      <c r="J26" s="36"/>
    </row>
    <row r="27" spans="1:10" s="6" customFormat="1" ht="18.75" customHeight="1" x14ac:dyDescent="0.2">
      <c r="A27" s="37" t="s">
        <v>35</v>
      </c>
      <c r="B27" s="38"/>
      <c r="C27" s="10">
        <v>0</v>
      </c>
      <c r="D27" s="13"/>
      <c r="E27" s="14" t="s">
        <v>17</v>
      </c>
      <c r="F27" s="15" t="s">
        <v>9</v>
      </c>
      <c r="G27" s="33">
        <f>+C27*2300</f>
        <v>0</v>
      </c>
      <c r="H27" s="34"/>
      <c r="I27" s="35">
        <v>1292</v>
      </c>
      <c r="J27" s="36"/>
    </row>
    <row r="28" spans="1:10" s="6" customFormat="1" ht="18.75" customHeight="1" x14ac:dyDescent="0.2">
      <c r="A28" s="37" t="s">
        <v>27</v>
      </c>
      <c r="B28" s="38"/>
      <c r="C28" s="10">
        <v>0</v>
      </c>
      <c r="D28" s="13"/>
      <c r="E28" s="21" t="s">
        <v>26</v>
      </c>
      <c r="F28" s="15" t="s">
        <v>9</v>
      </c>
      <c r="G28" s="33">
        <f>+C28*2000</f>
        <v>0</v>
      </c>
      <c r="H28" s="34"/>
      <c r="I28" s="35">
        <v>1292</v>
      </c>
      <c r="J28" s="36"/>
    </row>
    <row r="29" spans="1:10" s="6" customFormat="1" ht="18.75" customHeight="1" x14ac:dyDescent="0.2">
      <c r="A29" s="37" t="s">
        <v>18</v>
      </c>
      <c r="B29" s="38"/>
      <c r="C29" s="10">
        <v>0</v>
      </c>
      <c r="D29" s="13"/>
      <c r="E29" s="21" t="s">
        <v>19</v>
      </c>
      <c r="F29" s="22" t="s">
        <v>9</v>
      </c>
      <c r="G29" s="33">
        <f>+C29*1000</f>
        <v>0</v>
      </c>
      <c r="H29" s="34"/>
      <c r="I29" s="35">
        <v>1292</v>
      </c>
      <c r="J29" s="36"/>
    </row>
    <row r="30" spans="1:10" s="6" customFormat="1" ht="18.75" customHeight="1" x14ac:dyDescent="0.2">
      <c r="A30" s="37"/>
      <c r="B30" s="38"/>
      <c r="C30" s="10"/>
      <c r="D30" s="13"/>
      <c r="E30" s="26"/>
      <c r="F30" s="28"/>
      <c r="G30" s="33"/>
      <c r="H30" s="34"/>
      <c r="I30" s="35"/>
      <c r="J30" s="36"/>
    </row>
    <row r="31" spans="1:10" s="6" customFormat="1" ht="18.75" customHeight="1" x14ac:dyDescent="0.2">
      <c r="A31" s="37"/>
      <c r="B31" s="38"/>
      <c r="C31" s="10">
        <v>0</v>
      </c>
      <c r="D31" s="13"/>
      <c r="E31" s="26"/>
      <c r="F31" s="28"/>
      <c r="G31" s="33">
        <f>+E31*C31</f>
        <v>0</v>
      </c>
      <c r="H31" s="34"/>
      <c r="I31" s="35"/>
      <c r="J31" s="36"/>
    </row>
    <row r="32" spans="1:10" s="6" customFormat="1" ht="18.75" customHeight="1" x14ac:dyDescent="0.2">
      <c r="A32" s="37" t="s">
        <v>20</v>
      </c>
      <c r="B32" s="38"/>
      <c r="C32" s="10">
        <v>0</v>
      </c>
      <c r="D32" s="13"/>
      <c r="E32" s="21" t="s">
        <v>46</v>
      </c>
      <c r="F32" s="15" t="s">
        <v>9</v>
      </c>
      <c r="G32" s="33">
        <f>+C32*300</f>
        <v>0</v>
      </c>
      <c r="H32" s="34"/>
      <c r="I32" s="35">
        <v>1293</v>
      </c>
      <c r="J32" s="36"/>
    </row>
    <row r="33" spans="1:12" s="6" customFormat="1" ht="18.75" customHeight="1" x14ac:dyDescent="0.2">
      <c r="A33" s="37" t="s">
        <v>21</v>
      </c>
      <c r="B33" s="38"/>
      <c r="C33" s="18">
        <v>0</v>
      </c>
      <c r="D33" s="13"/>
      <c r="E33" s="14" t="s">
        <v>22</v>
      </c>
      <c r="F33" s="15" t="s">
        <v>9</v>
      </c>
      <c r="G33" s="33">
        <f>+C33*10</f>
        <v>0</v>
      </c>
      <c r="H33" s="34"/>
      <c r="I33" s="35">
        <v>1296</v>
      </c>
      <c r="J33" s="36"/>
    </row>
    <row r="34" spans="1:12" s="6" customFormat="1" ht="18.75" customHeight="1" x14ac:dyDescent="0.2">
      <c r="A34" s="37" t="s">
        <v>23</v>
      </c>
      <c r="B34" s="38"/>
      <c r="C34" s="18">
        <v>0</v>
      </c>
      <c r="D34" s="19"/>
      <c r="E34" s="21" t="s">
        <v>38</v>
      </c>
      <c r="F34" s="15" t="s">
        <v>9</v>
      </c>
      <c r="G34" s="33">
        <f>+C34*125</f>
        <v>0</v>
      </c>
      <c r="H34" s="34"/>
      <c r="I34" s="35">
        <v>1298</v>
      </c>
      <c r="J34" s="36"/>
    </row>
    <row r="35" spans="1:12" s="6" customFormat="1" ht="18.75" customHeight="1" x14ac:dyDescent="0.2">
      <c r="A35" s="26" t="s">
        <v>29</v>
      </c>
      <c r="B35" s="27"/>
      <c r="C35" s="27"/>
      <c r="D35" s="27"/>
      <c r="E35" s="27"/>
      <c r="F35" s="27"/>
      <c r="G35" s="27"/>
      <c r="H35" s="27"/>
      <c r="I35" s="27"/>
      <c r="J35" s="28"/>
    </row>
    <row r="36" spans="1:12" ht="18.75" customHeight="1" x14ac:dyDescent="0.2">
      <c r="A36" s="11"/>
      <c r="B36" s="11"/>
      <c r="C36" s="11"/>
      <c r="D36" s="11"/>
      <c r="E36" s="11"/>
      <c r="F36" s="3"/>
      <c r="G36" s="11"/>
      <c r="H36" s="11"/>
      <c r="I36" s="11"/>
      <c r="J36" s="11"/>
    </row>
    <row r="37" spans="1:12" ht="18.75" customHeight="1" x14ac:dyDescent="0.2">
      <c r="D37" s="11" t="s">
        <v>32</v>
      </c>
      <c r="E37" s="24"/>
      <c r="F37" s="24"/>
      <c r="G37" s="24"/>
      <c r="H37" s="24"/>
      <c r="I37" s="24"/>
      <c r="J37" s="24"/>
      <c r="K37" s="3"/>
    </row>
    <row r="38" spans="1:12" ht="18.75" customHeight="1" x14ac:dyDescent="0.2">
      <c r="A38" s="11"/>
      <c r="B38" s="11"/>
      <c r="C38" s="11"/>
      <c r="D38" s="11"/>
      <c r="E38" s="24"/>
      <c r="F38" s="24"/>
      <c r="G38" s="24"/>
      <c r="H38" s="24"/>
      <c r="I38" s="24"/>
      <c r="J38" s="24"/>
      <c r="K38" s="3"/>
    </row>
    <row r="39" spans="1:12" ht="18.75" customHeight="1" x14ac:dyDescent="0.2">
      <c r="A39" s="11"/>
      <c r="B39" s="11"/>
      <c r="C39" s="11"/>
      <c r="D39" s="11"/>
      <c r="E39" s="24"/>
      <c r="F39" s="24"/>
      <c r="G39" s="24"/>
      <c r="H39" s="24"/>
      <c r="I39" s="24"/>
      <c r="J39" s="24"/>
      <c r="K39" s="3"/>
    </row>
    <row r="40" spans="1:12" ht="18.75" customHeight="1" x14ac:dyDescent="0.2">
      <c r="A40" s="11" t="s">
        <v>33</v>
      </c>
      <c r="B40" s="25"/>
      <c r="C40" s="25"/>
      <c r="D40" s="11" t="s">
        <v>34</v>
      </c>
      <c r="E40" s="24"/>
      <c r="F40" s="24"/>
      <c r="G40" s="24"/>
      <c r="H40" s="24"/>
      <c r="I40" s="24"/>
      <c r="J40" s="24"/>
      <c r="K40" s="3"/>
    </row>
    <row r="41" spans="1:12" s="6" customFormat="1" ht="18.75" customHeight="1" x14ac:dyDescent="0.2"/>
    <row r="42" spans="1:12" s="6" customFormat="1" ht="18.75" customHeight="1" x14ac:dyDescent="0.2">
      <c r="A42" s="8" t="s">
        <v>36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s="6" customFormat="1" ht="18.75" customHeight="1" x14ac:dyDescent="0.2">
      <c r="A43" s="8" t="s">
        <v>37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s="6" customFormat="1" ht="18.75" customHeight="1" x14ac:dyDescent="0.2"/>
    <row r="45" spans="1:12" s="6" customFormat="1" ht="18.75" customHeight="1" x14ac:dyDescent="0.2"/>
    <row r="46" spans="1:12" s="6" customFormat="1" ht="18.75" customHeight="1" x14ac:dyDescent="0.2"/>
    <row r="47" spans="1:12" s="6" customFormat="1" ht="18.75" customHeight="1" x14ac:dyDescent="0.2"/>
    <row r="48" spans="1:12" s="6" customFormat="1" ht="18.75" customHeight="1" x14ac:dyDescent="0.2"/>
    <row r="49" s="6" customFormat="1" ht="18.75" customHeight="1" x14ac:dyDescent="0.2"/>
    <row r="50" s="6" customFormat="1" ht="18.75" customHeight="1" x14ac:dyDescent="0.2"/>
    <row r="51" s="6" customFormat="1" ht="18.75" customHeight="1" x14ac:dyDescent="0.2"/>
    <row r="52" s="6" customFormat="1" ht="18.75" customHeight="1" x14ac:dyDescent="0.2"/>
    <row r="53" s="6" customFormat="1" ht="18.75" customHeight="1" x14ac:dyDescent="0.2"/>
    <row r="54" s="6" customFormat="1" ht="18.75" customHeight="1" x14ac:dyDescent="0.2"/>
    <row r="55" s="6" customFormat="1" ht="18.75" customHeight="1" x14ac:dyDescent="0.2"/>
    <row r="56" s="6" customFormat="1" ht="18.75" customHeight="1" x14ac:dyDescent="0.2"/>
    <row r="57" s="6" customFormat="1" ht="18.75" customHeight="1" x14ac:dyDescent="0.2"/>
    <row r="58" s="6" customFormat="1" ht="18.75" customHeight="1" x14ac:dyDescent="0.2"/>
    <row r="59" s="6" customFormat="1" ht="18.75" customHeight="1" x14ac:dyDescent="0.2"/>
    <row r="60" s="6" customFormat="1" ht="18.75" customHeight="1" x14ac:dyDescent="0.2"/>
    <row r="61" s="6" customFormat="1" ht="18.75" customHeight="1" x14ac:dyDescent="0.2"/>
    <row r="62" s="6" customFormat="1" ht="18.75" customHeight="1" x14ac:dyDescent="0.2"/>
    <row r="63" s="6" customFormat="1" ht="18.75" customHeight="1" x14ac:dyDescent="0.2"/>
    <row r="64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</sheetData>
  <mergeCells count="92">
    <mergeCell ref="I26:J26"/>
    <mergeCell ref="A19:B19"/>
    <mergeCell ref="A20:B20"/>
    <mergeCell ref="E31:F31"/>
    <mergeCell ref="E22:F22"/>
    <mergeCell ref="G22:H22"/>
    <mergeCell ref="A30:B30"/>
    <mergeCell ref="E30:F30"/>
    <mergeCell ref="G30:H30"/>
    <mergeCell ref="E23:F23"/>
    <mergeCell ref="E24:F24"/>
    <mergeCell ref="E25:F25"/>
    <mergeCell ref="E26:F26"/>
    <mergeCell ref="G26:H26"/>
    <mergeCell ref="G24:H24"/>
    <mergeCell ref="G25:H25"/>
    <mergeCell ref="A10:B10"/>
    <mergeCell ref="A11:B11"/>
    <mergeCell ref="A12:B12"/>
    <mergeCell ref="A14:B14"/>
    <mergeCell ref="A13:B13"/>
    <mergeCell ref="A34:B34"/>
    <mergeCell ref="G8:H8"/>
    <mergeCell ref="E8:F8"/>
    <mergeCell ref="A28:B28"/>
    <mergeCell ref="A29:B29"/>
    <mergeCell ref="A31:B31"/>
    <mergeCell ref="A24:B24"/>
    <mergeCell ref="A25:B25"/>
    <mergeCell ref="A26:B26"/>
    <mergeCell ref="E15:F15"/>
    <mergeCell ref="A21:B21"/>
    <mergeCell ref="A23:B23"/>
    <mergeCell ref="A17:B17"/>
    <mergeCell ref="A33:B33"/>
    <mergeCell ref="A27:B27"/>
    <mergeCell ref="A32:B32"/>
    <mergeCell ref="I12:J12"/>
    <mergeCell ref="E16:F16"/>
    <mergeCell ref="E20:F20"/>
    <mergeCell ref="E17:F17"/>
    <mergeCell ref="E18:F18"/>
    <mergeCell ref="G16:H16"/>
    <mergeCell ref="I16:J16"/>
    <mergeCell ref="G19:H19"/>
    <mergeCell ref="G15:H15"/>
    <mergeCell ref="I18:J18"/>
    <mergeCell ref="I19:J19"/>
    <mergeCell ref="I20:J20"/>
    <mergeCell ref="I23:J23"/>
    <mergeCell ref="G21:H21"/>
    <mergeCell ref="G20:H20"/>
    <mergeCell ref="I21:J21"/>
    <mergeCell ref="I22:J22"/>
    <mergeCell ref="A22:B22"/>
    <mergeCell ref="A18:B18"/>
    <mergeCell ref="A15:B15"/>
    <mergeCell ref="A16:B16"/>
    <mergeCell ref="I8:J8"/>
    <mergeCell ref="G10:H10"/>
    <mergeCell ref="I15:J15"/>
    <mergeCell ref="G13:H13"/>
    <mergeCell ref="I13:J13"/>
    <mergeCell ref="I14:J14"/>
    <mergeCell ref="I17:J17"/>
    <mergeCell ref="I10:J10"/>
    <mergeCell ref="I11:J11"/>
    <mergeCell ref="G11:H11"/>
    <mergeCell ref="G12:H12"/>
    <mergeCell ref="G14:H14"/>
    <mergeCell ref="I32:J32"/>
    <mergeCell ref="I33:J33"/>
    <mergeCell ref="G32:H32"/>
    <mergeCell ref="G33:H33"/>
    <mergeCell ref="G28:H28"/>
    <mergeCell ref="I30:J30"/>
    <mergeCell ref="A35:J35"/>
    <mergeCell ref="I24:J24"/>
    <mergeCell ref="G17:H17"/>
    <mergeCell ref="G18:H18"/>
    <mergeCell ref="G23:H23"/>
    <mergeCell ref="I25:J25"/>
    <mergeCell ref="I28:J28"/>
    <mergeCell ref="G27:H27"/>
    <mergeCell ref="E21:F21"/>
    <mergeCell ref="I29:J29"/>
    <mergeCell ref="I31:J31"/>
    <mergeCell ref="G29:H29"/>
    <mergeCell ref="G31:H31"/>
    <mergeCell ref="I27:J27"/>
    <mergeCell ref="I34:J34"/>
    <mergeCell ref="G34:H34"/>
  </mergeCells>
  <phoneticPr fontId="0" type="noConversion"/>
  <printOptions horizontalCentered="1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</xdr:col>
                <xdr:colOff>504825</xdr:colOff>
                <xdr:row>2</xdr:row>
                <xdr:rowOff>19050</xdr:rowOff>
              </from>
              <to>
                <xdr:col>6</xdr:col>
                <xdr:colOff>95250</xdr:colOff>
                <xdr:row>2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2024-01-22T15:18:54Z</cp:lastPrinted>
  <dcterms:created xsi:type="dcterms:W3CDTF">2002-12-04T08:57:36Z</dcterms:created>
  <dcterms:modified xsi:type="dcterms:W3CDTF">2025-11-13T10:44:55Z</dcterms:modified>
</cp:coreProperties>
</file>